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обылева Е.Н\Беркутовская школа\Питание\"/>
    </mc:Choice>
  </mc:AlternateContent>
  <bookViews>
    <workbookView xWindow="0" yWindow="0" windowWidth="19200" windowHeight="128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5" i="1" l="1"/>
  <c r="J175" i="1"/>
  <c r="I175" i="1"/>
  <c r="H175" i="1"/>
  <c r="G175" i="1"/>
  <c r="F175" i="1"/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95" i="1"/>
  <c r="G195" i="1"/>
  <c r="G157" i="1"/>
  <c r="G119" i="1"/>
  <c r="L100" i="1"/>
  <c r="J100" i="1"/>
  <c r="F81" i="1"/>
  <c r="L81" i="1"/>
  <c r="I81" i="1"/>
  <c r="H81" i="1"/>
  <c r="L62" i="1"/>
  <c r="I62" i="1"/>
  <c r="H62" i="1"/>
  <c r="G62" i="1"/>
  <c r="F62" i="1"/>
  <c r="F43" i="1"/>
  <c r="J24" i="1"/>
  <c r="I24" i="1"/>
  <c r="H24" i="1"/>
  <c r="H138" i="1"/>
  <c r="G138" i="1"/>
  <c r="I138" i="1"/>
  <c r="J81" i="1"/>
  <c r="J62" i="1"/>
  <c r="G43" i="1"/>
  <c r="L24" i="1"/>
  <c r="G24" i="1"/>
  <c r="L43" i="1"/>
  <c r="J43" i="1"/>
  <c r="I43" i="1"/>
  <c r="L157" i="1"/>
  <c r="F119" i="1"/>
  <c r="L119" i="1"/>
  <c r="J195" i="1"/>
  <c r="L138" i="1"/>
  <c r="F24" i="1"/>
  <c r="H195" i="1"/>
  <c r="F195" i="1"/>
  <c r="J157" i="1"/>
  <c r="I157" i="1"/>
  <c r="H157" i="1"/>
  <c r="F157" i="1"/>
  <c r="J138" i="1"/>
  <c r="F138" i="1"/>
  <c r="J119" i="1"/>
  <c r="I119" i="1"/>
  <c r="H119" i="1"/>
  <c r="H43" i="1"/>
  <c r="I100" i="1"/>
  <c r="H100" i="1"/>
  <c r="F100" i="1"/>
  <c r="G100" i="1"/>
  <c r="G196" i="1" l="1"/>
  <c r="L196" i="1"/>
  <c r="J196" i="1"/>
  <c r="F196" i="1"/>
  <c r="I196" i="1"/>
  <c r="H196" i="1"/>
</calcChain>
</file>

<file path=xl/sharedStrings.xml><?xml version="1.0" encoding="utf-8"?>
<sst xmlns="http://schemas.openxmlformats.org/spreadsheetml/2006/main" count="295" uniqueCount="82">
  <si>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</si>
  <si>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</si>
  <si>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</si>
  <si>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</si>
  <si>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</si>
  <si>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</si>
  <si>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</si>
  <si>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</si>
  <si>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</si>
  <si>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</si>
  <si>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</si>
  <si>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</si>
  <si>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</si>
  <si>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</si>
  <si>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</si>
  <si>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</si>
  <si>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</si>
  <si>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</si>
  <si>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</si>
  <si>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</si>
  <si>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</si>
  <si>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</si>
  <si>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</si>
  <si>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</si>
  <si>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</si>
  <si>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</si>
  <si>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</si>
  <si>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</si>
  <si>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</si>
  <si>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</si>
  <si>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</si>
  <si>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</si>
  <si>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</si>
  <si>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Каша гречневая рассыпчатая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</si>
  <si>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</si>
  <si>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</si>
  <si>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</si>
  <si>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</si>
  <si>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</si>
  <si>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Сок фруктовый</t>
  </si>
  <si>
    <t>Напиток из плодов шиповника</t>
  </si>
  <si>
    <t>Картофельное пюре</t>
  </si>
  <si>
    <t>Директор</t>
  </si>
  <si>
    <t>Попова Е.С.</t>
  </si>
  <si>
    <t>Каша пшеничная молочная жидкая</t>
  </si>
  <si>
    <t>Салат из свеклы с сыром и чесноком</t>
  </si>
  <si>
    <t>Суп картофельный с бобовыми</t>
  </si>
  <si>
    <t>Котлета "Геркулес"</t>
  </si>
  <si>
    <t>Макаронные изделия отварные с маслом</t>
  </si>
  <si>
    <t>Какао с молоком</t>
  </si>
  <si>
    <t>Каша овсяная "Геркулес"</t>
  </si>
  <si>
    <t>Борщ с капустой и картофелем, со сметаной</t>
  </si>
  <si>
    <t>250/10</t>
  </si>
  <si>
    <t>Компот из сухофруктов ( курага )</t>
  </si>
  <si>
    <t>Омлет натуральный</t>
  </si>
  <si>
    <t>Компот из свежих плодов ( яблоко )</t>
  </si>
  <si>
    <t>Винегрет с морской капустой</t>
  </si>
  <si>
    <t>Суп- лапша домашняя</t>
  </si>
  <si>
    <t>Плов из птицы</t>
  </si>
  <si>
    <t>Чай с сахаром</t>
  </si>
  <si>
    <t>Лапшевник с творогом</t>
  </si>
  <si>
    <t>Суп молочный с макаронными изделиями</t>
  </si>
  <si>
    <t>Суп из овощей</t>
  </si>
  <si>
    <t>Котлета "Здоровье"</t>
  </si>
  <si>
    <t>Каша манная молочная жидкая</t>
  </si>
  <si>
    <t>"Пуштыешыд" (удмуртское блюдо)</t>
  </si>
  <si>
    <t>Тефтели мясные</t>
  </si>
  <si>
    <t>Сложный овощной гарнир (1 вариант)</t>
  </si>
  <si>
    <t>Котлета "Детская"</t>
  </si>
  <si>
    <t>Завтрак дети(12-18л.)  Обед дети(7-11л.)</t>
  </si>
  <si>
    <t>Котлета рыбная "Нептун"</t>
  </si>
  <si>
    <t>Пюре картофельное</t>
  </si>
  <si>
    <t>Компот из свежих фруктов (яблоко)</t>
  </si>
  <si>
    <t>Розовое пюре</t>
  </si>
  <si>
    <t>Компот из свежих плодов (яблоко)</t>
  </si>
  <si>
    <t>Салат картофельный с зеленым горошком</t>
  </si>
  <si>
    <t>Суфле "Рыбка золотая"</t>
  </si>
  <si>
    <t>Хлеб белый</t>
  </si>
  <si>
    <t>Хлеб черный</t>
  </si>
  <si>
    <t>Компот из сухофруктов (изюм )</t>
  </si>
  <si>
    <t>Компот из сухофруктов (изюм)</t>
  </si>
  <si>
    <t>Компот из сухофруктов 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</si>
</sst>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activeCell="L58" sqref="L58"/>
      <selection pane="topRight"/>
      <selection pane="bottomLeft"/>
      <selection pane="bottomRight" activeCell="E192" sqref="E19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42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43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69</v>
      </c>
      <c r="G3" s="1" t="s">
        <v>6</v>
      </c>
      <c r="H3" s="8">
        <v>1</v>
      </c>
      <c r="I3" s="8">
        <v>4</v>
      </c>
      <c r="J3" s="9">
        <v>2025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44</v>
      </c>
      <c r="F6" s="21">
        <v>250</v>
      </c>
      <c r="G6" s="21">
        <v>8.5</v>
      </c>
      <c r="H6" s="21">
        <v>11.25</v>
      </c>
      <c r="I6" s="21">
        <v>41.5</v>
      </c>
      <c r="J6" s="21">
        <v>301.25</v>
      </c>
      <c r="K6" s="22">
        <v>128</v>
      </c>
      <c r="L6" s="21">
        <v>13.84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34</v>
      </c>
      <c r="E8" s="27" t="s">
        <v>40</v>
      </c>
      <c r="F8" s="28">
        <v>250</v>
      </c>
      <c r="G8" s="28">
        <v>0.85</v>
      </c>
      <c r="H8" s="28">
        <v>0.35</v>
      </c>
      <c r="I8" s="28">
        <v>25.93</v>
      </c>
      <c r="J8" s="28">
        <v>110.27</v>
      </c>
      <c r="K8" s="29">
        <v>267</v>
      </c>
      <c r="L8" s="28">
        <v>7.98</v>
      </c>
    </row>
    <row r="9" spans="1:12" ht="15" x14ac:dyDescent="0.25">
      <c r="A9" s="23"/>
      <c r="B9" s="24"/>
      <c r="C9" s="25"/>
      <c r="D9" s="30" t="s">
        <v>25</v>
      </c>
      <c r="E9" s="27" t="s">
        <v>77</v>
      </c>
      <c r="F9" s="28">
        <v>50</v>
      </c>
      <c r="G9" s="28">
        <v>3.3</v>
      </c>
      <c r="H9" s="28">
        <v>0.6</v>
      </c>
      <c r="I9" s="28">
        <v>16.7</v>
      </c>
      <c r="J9" s="28">
        <v>85.4</v>
      </c>
      <c r="K9" s="29" t="s">
        <v>25</v>
      </c>
      <c r="L9" s="28">
        <v>3.18</v>
      </c>
    </row>
    <row r="10" spans="1:12" ht="15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550</v>
      </c>
      <c r="G13" s="36">
        <f t="shared" ref="G13:J13" si="0">SUM(G6:G12)</f>
        <v>12.649999999999999</v>
      </c>
      <c r="H13" s="36">
        <f t="shared" si="0"/>
        <v>12.2</v>
      </c>
      <c r="I13" s="36">
        <f t="shared" si="0"/>
        <v>84.13000000000001</v>
      </c>
      <c r="J13" s="36">
        <f t="shared" si="0"/>
        <v>496.91999999999996</v>
      </c>
      <c r="K13" s="37"/>
      <c r="L13" s="36">
        <f>SUM(L6:L12)</f>
        <v>25</v>
      </c>
    </row>
    <row r="14" spans="1:12" ht="1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45</v>
      </c>
      <c r="F14" s="28">
        <v>60</v>
      </c>
      <c r="G14" s="28">
        <v>0.27</v>
      </c>
      <c r="H14" s="28">
        <v>0.47</v>
      </c>
      <c r="I14" s="28">
        <v>0.44</v>
      </c>
      <c r="J14" s="28">
        <v>7.07</v>
      </c>
      <c r="K14" s="29">
        <v>37</v>
      </c>
      <c r="L14" s="28">
        <v>12.12</v>
      </c>
    </row>
    <row r="15" spans="1:12" ht="15" x14ac:dyDescent="0.25">
      <c r="A15" s="23"/>
      <c r="B15" s="24"/>
      <c r="C15" s="25"/>
      <c r="D15" s="30" t="s">
        <v>30</v>
      </c>
      <c r="E15" s="27" t="s">
        <v>46</v>
      </c>
      <c r="F15" s="28">
        <v>250</v>
      </c>
      <c r="G15" s="28">
        <v>6.2</v>
      </c>
      <c r="H15" s="28">
        <v>5.6</v>
      </c>
      <c r="I15" s="28">
        <v>22.3</v>
      </c>
      <c r="J15" s="28">
        <v>167</v>
      </c>
      <c r="K15" s="29">
        <v>47</v>
      </c>
      <c r="L15" s="28">
        <v>7.09</v>
      </c>
    </row>
    <row r="16" spans="1:12" ht="15" x14ac:dyDescent="0.25">
      <c r="A16" s="23"/>
      <c r="B16" s="24"/>
      <c r="C16" s="25"/>
      <c r="D16" s="30" t="s">
        <v>31</v>
      </c>
      <c r="E16" s="27" t="s">
        <v>47</v>
      </c>
      <c r="F16" s="28">
        <v>100</v>
      </c>
      <c r="G16" s="28">
        <v>17.5</v>
      </c>
      <c r="H16" s="28">
        <v>26.8</v>
      </c>
      <c r="I16" s="28">
        <v>17.399999999999999</v>
      </c>
      <c r="J16" s="28">
        <v>282</v>
      </c>
      <c r="K16" s="29">
        <v>80</v>
      </c>
      <c r="L16" s="28">
        <v>43.52</v>
      </c>
    </row>
    <row r="17" spans="1:12" ht="15" x14ac:dyDescent="0.25">
      <c r="A17" s="23"/>
      <c r="B17" s="24"/>
      <c r="C17" s="25"/>
      <c r="D17" s="30" t="s">
        <v>32</v>
      </c>
      <c r="E17" s="27" t="s">
        <v>48</v>
      </c>
      <c r="F17" s="28">
        <v>155</v>
      </c>
      <c r="G17" s="28">
        <v>8.8000000000000007</v>
      </c>
      <c r="H17" s="28">
        <v>6.8</v>
      </c>
      <c r="I17" s="28">
        <v>42.3</v>
      </c>
      <c r="J17" s="28">
        <v>265.60000000000002</v>
      </c>
      <c r="K17" s="29">
        <v>124</v>
      </c>
      <c r="L17" s="28">
        <v>5.76</v>
      </c>
    </row>
    <row r="18" spans="1:12" ht="15" x14ac:dyDescent="0.25">
      <c r="A18" s="23"/>
      <c r="B18" s="24"/>
      <c r="C18" s="25"/>
      <c r="D18" s="30" t="s">
        <v>34</v>
      </c>
      <c r="E18" s="27" t="s">
        <v>49</v>
      </c>
      <c r="F18" s="28">
        <v>200</v>
      </c>
      <c r="G18" s="28">
        <v>4.08</v>
      </c>
      <c r="H18" s="28">
        <v>3.54</v>
      </c>
      <c r="I18" s="28">
        <v>17.579999999999998</v>
      </c>
      <c r="J18" s="28">
        <v>118.5</v>
      </c>
      <c r="K18" s="29">
        <v>253</v>
      </c>
      <c r="L18" s="28">
        <v>10.67</v>
      </c>
    </row>
    <row r="19" spans="1:12" ht="15" x14ac:dyDescent="0.25">
      <c r="A19" s="23"/>
      <c r="B19" s="24"/>
      <c r="C19" s="25"/>
      <c r="D19" s="30" t="s">
        <v>35</v>
      </c>
      <c r="E19" s="27" t="s">
        <v>77</v>
      </c>
      <c r="F19" s="28">
        <v>30</v>
      </c>
      <c r="G19" s="28">
        <v>2.37</v>
      </c>
      <c r="H19" s="28">
        <v>0.3</v>
      </c>
      <c r="I19" s="28">
        <v>14.49</v>
      </c>
      <c r="J19" s="28">
        <v>71</v>
      </c>
      <c r="K19" s="29" t="s">
        <v>25</v>
      </c>
      <c r="L19" s="28">
        <v>1.84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795</v>
      </c>
      <c r="G23" s="36">
        <f t="shared" ref="G23:J23" si="1">SUM(G14:G22)</f>
        <v>39.219999999999992</v>
      </c>
      <c r="H23" s="36">
        <f t="shared" si="1"/>
        <v>43.509999999999991</v>
      </c>
      <c r="I23" s="36">
        <f t="shared" si="1"/>
        <v>114.50999999999999</v>
      </c>
      <c r="J23" s="36">
        <f t="shared" si="1"/>
        <v>911.17000000000007</v>
      </c>
      <c r="K23" s="37"/>
      <c r="L23" s="36">
        <f>SUM(L14:L22)</f>
        <v>81.000000000000014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1345</v>
      </c>
      <c r="G24" s="44">
        <f t="shared" ref="G24:J24" si="2">G13+G23</f>
        <v>51.86999999999999</v>
      </c>
      <c r="H24" s="44">
        <f t="shared" si="2"/>
        <v>55.709999999999994</v>
      </c>
      <c r="I24" s="44">
        <f t="shared" si="2"/>
        <v>198.64</v>
      </c>
      <c r="J24" s="44">
        <f t="shared" si="2"/>
        <v>1408.0900000000001</v>
      </c>
      <c r="K24" s="44"/>
      <c r="L24" s="44">
        <f>L13+L23</f>
        <v>106.00000000000001</v>
      </c>
    </row>
    <row r="25" spans="1:12" ht="15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50</v>
      </c>
      <c r="F25" s="21">
        <v>250</v>
      </c>
      <c r="G25" s="21">
        <v>7.75</v>
      </c>
      <c r="H25" s="21">
        <v>12</v>
      </c>
      <c r="I25" s="21">
        <v>33.25</v>
      </c>
      <c r="J25" s="21">
        <v>272</v>
      </c>
      <c r="K25" s="22">
        <v>129</v>
      </c>
      <c r="L25" s="21">
        <v>19.09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24</v>
      </c>
      <c r="E27" s="27" t="s">
        <v>59</v>
      </c>
      <c r="F27" s="28">
        <v>250</v>
      </c>
      <c r="G27" s="28">
        <v>0.08</v>
      </c>
      <c r="H27" s="28">
        <v>0.03</v>
      </c>
      <c r="I27" s="28">
        <v>12.49</v>
      </c>
      <c r="J27" s="28">
        <v>50.55</v>
      </c>
      <c r="K27" s="29">
        <v>261</v>
      </c>
      <c r="L27" s="28">
        <v>2.73</v>
      </c>
    </row>
    <row r="28" spans="1:12" ht="15" x14ac:dyDescent="0.25">
      <c r="A28" s="45"/>
      <c r="B28" s="24"/>
      <c r="C28" s="25"/>
      <c r="D28" s="30" t="s">
        <v>25</v>
      </c>
      <c r="E28" s="27" t="s">
        <v>77</v>
      </c>
      <c r="F28" s="28">
        <v>50</v>
      </c>
      <c r="G28" s="28">
        <v>3.3</v>
      </c>
      <c r="H28" s="28">
        <v>0.6</v>
      </c>
      <c r="I28" s="28">
        <v>16.7</v>
      </c>
      <c r="J28" s="28">
        <v>85.4</v>
      </c>
      <c r="K28" s="29" t="s">
        <v>25</v>
      </c>
      <c r="L28" s="28">
        <v>3.18</v>
      </c>
    </row>
    <row r="29" spans="1:12" ht="15" x14ac:dyDescent="0.25">
      <c r="A29" s="45"/>
      <c r="B29" s="24"/>
      <c r="C29" s="25"/>
      <c r="D29" s="30"/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550</v>
      </c>
      <c r="G32" s="36">
        <f>SUM(G25:G31)</f>
        <v>11.129999999999999</v>
      </c>
      <c r="H32" s="36">
        <f>SUM(H25:H31)</f>
        <v>12.629999999999999</v>
      </c>
      <c r="I32" s="36">
        <f>SUM(I25:I31)</f>
        <v>62.44</v>
      </c>
      <c r="J32" s="36">
        <f t="shared" ref="J32:L32" si="3">SUM(J25:J31)</f>
        <v>407.95000000000005</v>
      </c>
      <c r="K32" s="37"/>
      <c r="L32" s="36">
        <f t="shared" si="3"/>
        <v>25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30</v>
      </c>
      <c r="E34" s="27" t="s">
        <v>51</v>
      </c>
      <c r="F34" s="28" t="s">
        <v>52</v>
      </c>
      <c r="G34" s="28">
        <v>2</v>
      </c>
      <c r="H34" s="28">
        <v>5.2</v>
      </c>
      <c r="I34" s="28">
        <v>13.1</v>
      </c>
      <c r="J34" s="28">
        <v>106</v>
      </c>
      <c r="K34" s="29">
        <v>39</v>
      </c>
      <c r="L34" s="28">
        <v>15.01</v>
      </c>
    </row>
    <row r="35" spans="1:12" ht="15" x14ac:dyDescent="0.25">
      <c r="A35" s="45"/>
      <c r="B35" s="24"/>
      <c r="C35" s="25"/>
      <c r="D35" s="30" t="s">
        <v>31</v>
      </c>
      <c r="E35" s="27" t="s">
        <v>76</v>
      </c>
      <c r="F35" s="28">
        <v>100</v>
      </c>
      <c r="G35" s="28">
        <v>14.5</v>
      </c>
      <c r="H35" s="28">
        <v>15.1</v>
      </c>
      <c r="I35" s="28">
        <v>15.6</v>
      </c>
      <c r="J35" s="28">
        <v>254.1</v>
      </c>
      <c r="K35" s="29">
        <v>87</v>
      </c>
      <c r="L35" s="28">
        <v>42.61</v>
      </c>
    </row>
    <row r="36" spans="1:12" ht="15" x14ac:dyDescent="0.25">
      <c r="A36" s="45"/>
      <c r="B36" s="24"/>
      <c r="C36" s="25"/>
      <c r="D36" s="30" t="s">
        <v>32</v>
      </c>
      <c r="E36" s="27" t="s">
        <v>33</v>
      </c>
      <c r="F36" s="28">
        <v>180</v>
      </c>
      <c r="G36" s="28">
        <v>10.26</v>
      </c>
      <c r="H36" s="28">
        <v>7.38</v>
      </c>
      <c r="I36" s="28">
        <v>46.37</v>
      </c>
      <c r="J36" s="28">
        <v>292.94</v>
      </c>
      <c r="K36" s="29">
        <v>208</v>
      </c>
      <c r="L36" s="28">
        <v>9.6300000000000008</v>
      </c>
    </row>
    <row r="37" spans="1:12" ht="15" x14ac:dyDescent="0.25">
      <c r="A37" s="45"/>
      <c r="B37" s="24"/>
      <c r="C37" s="25"/>
      <c r="D37" s="30" t="s">
        <v>34</v>
      </c>
      <c r="E37" s="27" t="s">
        <v>53</v>
      </c>
      <c r="F37" s="28">
        <v>200</v>
      </c>
      <c r="G37" s="28">
        <v>0.44</v>
      </c>
      <c r="H37" s="28">
        <v>0.02</v>
      </c>
      <c r="I37" s="28">
        <v>27.76</v>
      </c>
      <c r="J37" s="28">
        <v>113</v>
      </c>
      <c r="K37" s="29">
        <v>253</v>
      </c>
      <c r="L37" s="28">
        <v>7.47</v>
      </c>
    </row>
    <row r="38" spans="1:12" ht="15" x14ac:dyDescent="0.25">
      <c r="A38" s="45"/>
      <c r="B38" s="24"/>
      <c r="C38" s="25"/>
      <c r="D38" s="30" t="s">
        <v>35</v>
      </c>
      <c r="E38" s="27" t="s">
        <v>77</v>
      </c>
      <c r="F38" s="28">
        <v>50</v>
      </c>
      <c r="G38" s="28">
        <v>3.95</v>
      </c>
      <c r="H38" s="28">
        <v>0.5</v>
      </c>
      <c r="I38" s="28">
        <v>24.15</v>
      </c>
      <c r="J38" s="28">
        <v>116.9</v>
      </c>
      <c r="K38" s="29" t="s">
        <v>25</v>
      </c>
      <c r="L38" s="28">
        <v>3.36</v>
      </c>
    </row>
    <row r="39" spans="1:12" ht="15" x14ac:dyDescent="0.25">
      <c r="A39" s="45"/>
      <c r="B39" s="24"/>
      <c r="C39" s="25"/>
      <c r="D39" s="30" t="s">
        <v>36</v>
      </c>
      <c r="E39" s="27" t="s">
        <v>78</v>
      </c>
      <c r="F39" s="28">
        <v>43.5</v>
      </c>
      <c r="G39" s="28">
        <v>2.87</v>
      </c>
      <c r="H39" s="28">
        <v>0.52</v>
      </c>
      <c r="I39" s="28">
        <v>14.53</v>
      </c>
      <c r="J39" s="28">
        <v>74.28</v>
      </c>
      <c r="K39" s="29" t="s">
        <v>25</v>
      </c>
      <c r="L39" s="28">
        <v>2.92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v>823.5</v>
      </c>
      <c r="G42" s="36">
        <f>SUM(G33:G41)</f>
        <v>34.019999999999996</v>
      </c>
      <c r="H42" s="36">
        <f>SUM(H33:H41)</f>
        <v>28.72</v>
      </c>
      <c r="I42" s="36">
        <f>SUM(I33:I41)</f>
        <v>141.51</v>
      </c>
      <c r="J42" s="36">
        <f t="shared" ref="J42:L42" si="4">SUM(J33:J41)</f>
        <v>957.21999999999991</v>
      </c>
      <c r="K42" s="37"/>
      <c r="L42" s="36">
        <f t="shared" si="4"/>
        <v>81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1373.5</v>
      </c>
      <c r="G43" s="44">
        <f>G32+G42</f>
        <v>45.149999999999991</v>
      </c>
      <c r="H43" s="44">
        <f>H32+H42</f>
        <v>41.349999999999994</v>
      </c>
      <c r="I43" s="44">
        <f>I32+I42</f>
        <v>203.95</v>
      </c>
      <c r="J43" s="44">
        <f t="shared" ref="J43:L43" si="5">J32+J42</f>
        <v>1365.17</v>
      </c>
      <c r="K43" s="44"/>
      <c r="L43" s="44">
        <f t="shared" si="5"/>
        <v>106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54</v>
      </c>
      <c r="F44" s="21">
        <v>150</v>
      </c>
      <c r="G44" s="21">
        <v>13.52</v>
      </c>
      <c r="H44" s="21">
        <v>18.77</v>
      </c>
      <c r="I44" s="21">
        <v>3.36</v>
      </c>
      <c r="J44" s="21">
        <v>236.45</v>
      </c>
      <c r="K44" s="22">
        <v>131</v>
      </c>
      <c r="L44" s="21">
        <v>19.09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24</v>
      </c>
      <c r="E46" s="27" t="s">
        <v>59</v>
      </c>
      <c r="F46" s="28">
        <v>250</v>
      </c>
      <c r="G46" s="28">
        <v>0.08</v>
      </c>
      <c r="H46" s="28">
        <v>0.03</v>
      </c>
      <c r="I46" s="28">
        <v>12.49</v>
      </c>
      <c r="J46" s="28">
        <v>50.55</v>
      </c>
      <c r="K46" s="29">
        <v>261</v>
      </c>
      <c r="L46" s="28">
        <v>2.73</v>
      </c>
    </row>
    <row r="47" spans="1:12" ht="15" x14ac:dyDescent="0.25">
      <c r="A47" s="23"/>
      <c r="B47" s="24"/>
      <c r="C47" s="25"/>
      <c r="D47" s="30" t="s">
        <v>25</v>
      </c>
      <c r="E47" s="27" t="s">
        <v>77</v>
      </c>
      <c r="F47" s="28">
        <v>50</v>
      </c>
      <c r="G47" s="28">
        <v>3.3</v>
      </c>
      <c r="H47" s="28">
        <v>0.6</v>
      </c>
      <c r="I47" s="28">
        <v>16.7</v>
      </c>
      <c r="J47" s="28">
        <v>85.4</v>
      </c>
      <c r="K47" s="29" t="s">
        <v>25</v>
      </c>
      <c r="L47" s="28">
        <v>3.18</v>
      </c>
    </row>
    <row r="48" spans="1:12" ht="15" x14ac:dyDescent="0.25">
      <c r="A48" s="23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450</v>
      </c>
      <c r="G51" s="36">
        <f>SUM(G44:G50)</f>
        <v>16.899999999999999</v>
      </c>
      <c r="H51" s="36">
        <f>SUM(H44:H50)</f>
        <v>19.400000000000002</v>
      </c>
      <c r="I51" s="36">
        <f>SUM(I44:I50)</f>
        <v>32.549999999999997</v>
      </c>
      <c r="J51" s="36">
        <f t="shared" ref="J51:L51" si="6">SUM(J44:J50)</f>
        <v>372.4</v>
      </c>
      <c r="K51" s="37"/>
      <c r="L51" s="36">
        <f t="shared" si="6"/>
        <v>25</v>
      </c>
    </row>
    <row r="52" spans="1:12" ht="1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56</v>
      </c>
      <c r="F52" s="28">
        <v>60</v>
      </c>
      <c r="G52" s="28">
        <v>0.09</v>
      </c>
      <c r="H52" s="28">
        <v>0.31</v>
      </c>
      <c r="I52" s="28">
        <v>0.49</v>
      </c>
      <c r="J52" s="28">
        <v>5.1100000000000003</v>
      </c>
      <c r="K52" s="29">
        <v>9</v>
      </c>
      <c r="L52" s="28">
        <v>7.92</v>
      </c>
    </row>
    <row r="53" spans="1:12" ht="15" x14ac:dyDescent="0.25">
      <c r="A53" s="23"/>
      <c r="B53" s="24"/>
      <c r="C53" s="25"/>
      <c r="D53" s="30" t="s">
        <v>30</v>
      </c>
      <c r="E53" s="27" t="s">
        <v>57</v>
      </c>
      <c r="F53" s="28">
        <v>250</v>
      </c>
      <c r="G53" s="28">
        <v>32.369999999999997</v>
      </c>
      <c r="H53" s="28">
        <v>9.82</v>
      </c>
      <c r="I53" s="28">
        <v>152.41999999999999</v>
      </c>
      <c r="J53" s="28">
        <v>827.54</v>
      </c>
      <c r="K53" s="29">
        <v>73</v>
      </c>
      <c r="L53" s="28">
        <v>5.48</v>
      </c>
    </row>
    <row r="54" spans="1:12" ht="15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32</v>
      </c>
      <c r="E55" s="27" t="s">
        <v>58</v>
      </c>
      <c r="F55" s="28">
        <v>220</v>
      </c>
      <c r="G55" s="28">
        <v>22.49</v>
      </c>
      <c r="H55" s="28">
        <v>20.63</v>
      </c>
      <c r="I55" s="28">
        <v>37.39</v>
      </c>
      <c r="J55" s="28">
        <v>425.19</v>
      </c>
      <c r="K55" s="29">
        <v>200</v>
      </c>
      <c r="L55" s="28">
        <v>45.16</v>
      </c>
    </row>
    <row r="56" spans="1:12" ht="15" x14ac:dyDescent="0.25">
      <c r="A56" s="23"/>
      <c r="B56" s="24"/>
      <c r="C56" s="25"/>
      <c r="D56" s="30" t="s">
        <v>34</v>
      </c>
      <c r="E56" s="27" t="s">
        <v>59</v>
      </c>
      <c r="F56" s="28">
        <v>200</v>
      </c>
      <c r="G56" s="28">
        <v>0.06</v>
      </c>
      <c r="H56" s="28">
        <v>0.02</v>
      </c>
      <c r="I56" s="28">
        <v>9.99</v>
      </c>
      <c r="J56" s="28">
        <v>40</v>
      </c>
      <c r="K56" s="29">
        <v>261</v>
      </c>
      <c r="L56" s="28">
        <v>2.33</v>
      </c>
    </row>
    <row r="57" spans="1:12" ht="15" x14ac:dyDescent="0.25">
      <c r="A57" s="23"/>
      <c r="B57" s="24"/>
      <c r="C57" s="25"/>
      <c r="D57" s="30" t="s">
        <v>35</v>
      </c>
      <c r="E57" s="27" t="s">
        <v>77</v>
      </c>
      <c r="F57" s="28">
        <v>30</v>
      </c>
      <c r="G57" s="28">
        <v>2.37</v>
      </c>
      <c r="H57" s="28">
        <v>0.3</v>
      </c>
      <c r="I57" s="28">
        <v>14.49</v>
      </c>
      <c r="J57" s="28">
        <v>71</v>
      </c>
      <c r="K57" s="29" t="s">
        <v>25</v>
      </c>
      <c r="L57" s="28">
        <v>1.84</v>
      </c>
    </row>
    <row r="58" spans="1:12" ht="15" x14ac:dyDescent="0.25">
      <c r="A58" s="23"/>
      <c r="B58" s="24"/>
      <c r="C58" s="25"/>
      <c r="D58" s="30"/>
      <c r="E58" s="27" t="s">
        <v>60</v>
      </c>
      <c r="F58" s="28">
        <v>100</v>
      </c>
      <c r="G58" s="28">
        <v>8.8699999999999992</v>
      </c>
      <c r="H58" s="28">
        <v>7.77</v>
      </c>
      <c r="I58" s="28">
        <v>20.8</v>
      </c>
      <c r="J58" s="28">
        <v>188.61</v>
      </c>
      <c r="K58" s="29">
        <v>129</v>
      </c>
      <c r="L58" s="28">
        <v>18.27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860</v>
      </c>
      <c r="G61" s="36">
        <f>SUM(G52:G60)</f>
        <v>66.25</v>
      </c>
      <c r="H61" s="36">
        <f>SUM(H52:H60)</f>
        <v>38.849999999999994</v>
      </c>
      <c r="I61" s="36">
        <f>SUM(I52:I60)</f>
        <v>235.58000000000004</v>
      </c>
      <c r="J61" s="36">
        <f t="shared" ref="J61:L61" si="7">SUM(J52:J60)</f>
        <v>1557.4499999999998</v>
      </c>
      <c r="K61" s="37"/>
      <c r="L61" s="36">
        <f t="shared" si="7"/>
        <v>81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1310</v>
      </c>
      <c r="G62" s="44">
        <f>G51+G61</f>
        <v>83.15</v>
      </c>
      <c r="H62" s="44">
        <f>H51+H61</f>
        <v>58.25</v>
      </c>
      <c r="I62" s="44">
        <f>I51+I61</f>
        <v>268.13000000000005</v>
      </c>
      <c r="J62" s="44">
        <f t="shared" ref="J62:L62" si="8">J51+J61</f>
        <v>1929.85</v>
      </c>
      <c r="K62" s="44"/>
      <c r="L62" s="44">
        <f t="shared" si="8"/>
        <v>106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61</v>
      </c>
      <c r="F63" s="21">
        <v>250</v>
      </c>
      <c r="G63" s="21">
        <v>7.2</v>
      </c>
      <c r="H63" s="21">
        <v>6.53</v>
      </c>
      <c r="I63" s="21">
        <v>23.55</v>
      </c>
      <c r="J63" s="21">
        <v>181.77</v>
      </c>
      <c r="K63" s="22">
        <v>68</v>
      </c>
      <c r="L63" s="21">
        <v>17.23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34</v>
      </c>
      <c r="E65" s="27" t="s">
        <v>55</v>
      </c>
      <c r="F65" s="28">
        <v>250</v>
      </c>
      <c r="G65" s="28">
        <v>0.2</v>
      </c>
      <c r="H65" s="28">
        <v>0.2</v>
      </c>
      <c r="I65" s="28">
        <v>29.88</v>
      </c>
      <c r="J65" s="28">
        <v>122.12</v>
      </c>
      <c r="K65" s="29">
        <v>253</v>
      </c>
      <c r="L65" s="28">
        <v>4.59</v>
      </c>
    </row>
    <row r="66" spans="1:12" ht="15" x14ac:dyDescent="0.25">
      <c r="A66" s="23"/>
      <c r="B66" s="24"/>
      <c r="C66" s="25"/>
      <c r="D66" s="30" t="s">
        <v>25</v>
      </c>
      <c r="E66" s="27" t="s">
        <v>77</v>
      </c>
      <c r="F66" s="28">
        <v>50</v>
      </c>
      <c r="G66" s="28">
        <v>3.3</v>
      </c>
      <c r="H66" s="28">
        <v>0.6</v>
      </c>
      <c r="I66" s="28">
        <v>16.7</v>
      </c>
      <c r="J66" s="28">
        <v>85.4</v>
      </c>
      <c r="K66" s="29" t="s">
        <v>25</v>
      </c>
      <c r="L66" s="28">
        <v>3.18</v>
      </c>
    </row>
    <row r="67" spans="1:12" ht="15" x14ac:dyDescent="0.25">
      <c r="A67" s="23"/>
      <c r="B67" s="24"/>
      <c r="C67" s="25"/>
      <c r="D67" s="30"/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550</v>
      </c>
      <c r="G70" s="36">
        <f>SUM(G63:G69)</f>
        <v>10.7</v>
      </c>
      <c r="H70" s="36">
        <f>SUM(H63:H69)</f>
        <v>7.33</v>
      </c>
      <c r="I70" s="36">
        <f>SUM(I63:I69)</f>
        <v>70.13</v>
      </c>
      <c r="J70" s="36">
        <f t="shared" ref="J70:L70" si="9">SUM(J63:J69)</f>
        <v>389.28999999999996</v>
      </c>
      <c r="K70" s="37"/>
      <c r="L70" s="36">
        <f t="shared" si="9"/>
        <v>25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30</v>
      </c>
      <c r="E72" s="27" t="s">
        <v>62</v>
      </c>
      <c r="F72" s="28">
        <v>250</v>
      </c>
      <c r="G72" s="28">
        <v>7.8</v>
      </c>
      <c r="H72" s="28">
        <v>9.4</v>
      </c>
      <c r="I72" s="28">
        <v>12.9</v>
      </c>
      <c r="J72" s="28">
        <v>159.19999999999999</v>
      </c>
      <c r="K72" s="29">
        <v>56</v>
      </c>
      <c r="L72" s="28">
        <v>9.93</v>
      </c>
    </row>
    <row r="73" spans="1:12" ht="15" x14ac:dyDescent="0.25">
      <c r="A73" s="23"/>
      <c r="B73" s="24"/>
      <c r="C73" s="25"/>
      <c r="D73" s="30" t="s">
        <v>31</v>
      </c>
      <c r="E73" s="27" t="s">
        <v>63</v>
      </c>
      <c r="F73" s="28">
        <v>100</v>
      </c>
      <c r="G73" s="28">
        <v>15.1</v>
      </c>
      <c r="H73" s="28">
        <v>11.2</v>
      </c>
      <c r="I73" s="28">
        <v>6.4</v>
      </c>
      <c r="J73" s="28">
        <v>181.8</v>
      </c>
      <c r="K73" s="29">
        <v>77</v>
      </c>
      <c r="L73" s="28">
        <v>43.05</v>
      </c>
    </row>
    <row r="74" spans="1:12" ht="15" x14ac:dyDescent="0.25">
      <c r="A74" s="23"/>
      <c r="B74" s="24"/>
      <c r="C74" s="25"/>
      <c r="D74" s="30" t="s">
        <v>32</v>
      </c>
      <c r="E74" s="27" t="s">
        <v>41</v>
      </c>
      <c r="F74" s="28">
        <v>150</v>
      </c>
      <c r="G74" s="28">
        <v>3.06</v>
      </c>
      <c r="H74" s="28">
        <v>4.8</v>
      </c>
      <c r="I74" s="28">
        <v>20.45</v>
      </c>
      <c r="J74" s="28">
        <v>137.24</v>
      </c>
      <c r="K74" s="29">
        <v>216</v>
      </c>
      <c r="L74" s="28">
        <v>17.27</v>
      </c>
    </row>
    <row r="75" spans="1:12" ht="15" x14ac:dyDescent="0.25">
      <c r="A75" s="23"/>
      <c r="B75" s="24"/>
      <c r="C75" s="25"/>
      <c r="D75" s="30" t="s">
        <v>34</v>
      </c>
      <c r="E75" s="27" t="s">
        <v>40</v>
      </c>
      <c r="F75" s="28">
        <v>200</v>
      </c>
      <c r="G75" s="28">
        <v>0.68</v>
      </c>
      <c r="H75" s="28">
        <v>0.28000000000000003</v>
      </c>
      <c r="I75" s="28">
        <v>20.74</v>
      </c>
      <c r="J75" s="28">
        <v>88.2</v>
      </c>
      <c r="K75" s="29">
        <v>267</v>
      </c>
      <c r="L75" s="28">
        <v>7.07</v>
      </c>
    </row>
    <row r="76" spans="1:12" ht="15" x14ac:dyDescent="0.25">
      <c r="A76" s="23"/>
      <c r="B76" s="24"/>
      <c r="C76" s="25"/>
      <c r="D76" s="30" t="s">
        <v>35</v>
      </c>
      <c r="E76" s="27" t="s">
        <v>77</v>
      </c>
      <c r="F76" s="28">
        <v>30</v>
      </c>
      <c r="G76" s="28">
        <v>2.37</v>
      </c>
      <c r="H76" s="28">
        <v>0.3</v>
      </c>
      <c r="I76" s="28">
        <v>14.49</v>
      </c>
      <c r="J76" s="28">
        <v>71</v>
      </c>
      <c r="K76" s="29" t="s">
        <v>25</v>
      </c>
      <c r="L76" s="28">
        <v>1.84</v>
      </c>
    </row>
    <row r="77" spans="1:12" ht="15" x14ac:dyDescent="0.25">
      <c r="A77" s="23"/>
      <c r="B77" s="24"/>
      <c r="C77" s="25"/>
      <c r="D77" s="30" t="s">
        <v>36</v>
      </c>
      <c r="E77" s="27" t="s">
        <v>78</v>
      </c>
      <c r="F77" s="28">
        <v>30</v>
      </c>
      <c r="G77" s="28">
        <v>1.98</v>
      </c>
      <c r="H77" s="28">
        <v>0.36</v>
      </c>
      <c r="I77" s="28">
        <v>10.02</v>
      </c>
      <c r="J77" s="28">
        <v>51.24</v>
      </c>
      <c r="K77" s="29" t="s">
        <v>25</v>
      </c>
      <c r="L77" s="28">
        <v>1.84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760</v>
      </c>
      <c r="G80" s="36">
        <f>SUM(G71:G79)</f>
        <v>30.99</v>
      </c>
      <c r="H80" s="36">
        <f>SUM(H71:H79)</f>
        <v>26.340000000000003</v>
      </c>
      <c r="I80" s="36">
        <f>SUM(I71:I79)</f>
        <v>84.999999999999986</v>
      </c>
      <c r="J80" s="36">
        <f t="shared" ref="J80:L80" si="10">SUM(J71:J79)</f>
        <v>688.68000000000006</v>
      </c>
      <c r="K80" s="37"/>
      <c r="L80" s="36">
        <f t="shared" si="10"/>
        <v>81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1310</v>
      </c>
      <c r="G81" s="44">
        <f>G70+G80</f>
        <v>41.69</v>
      </c>
      <c r="H81" s="44">
        <f>H70+H80</f>
        <v>33.67</v>
      </c>
      <c r="I81" s="44">
        <f>I70+I80</f>
        <v>155.13</v>
      </c>
      <c r="J81" s="44">
        <f t="shared" ref="J81:L81" si="11">J70+J80</f>
        <v>1077.97</v>
      </c>
      <c r="K81" s="44"/>
      <c r="L81" s="44">
        <f t="shared" si="11"/>
        <v>106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64</v>
      </c>
      <c r="F82" s="21">
        <v>250</v>
      </c>
      <c r="G82" s="21">
        <v>7.25</v>
      </c>
      <c r="H82" s="21">
        <v>10.5</v>
      </c>
      <c r="I82" s="21">
        <v>36.25</v>
      </c>
      <c r="J82" s="21">
        <v>268.5</v>
      </c>
      <c r="K82" s="22">
        <v>125</v>
      </c>
      <c r="L82" s="21">
        <v>15.05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24</v>
      </c>
      <c r="E84" s="27" t="s">
        <v>79</v>
      </c>
      <c r="F84" s="28">
        <v>250</v>
      </c>
      <c r="G84" s="28">
        <v>0.55000000000000004</v>
      </c>
      <c r="H84" s="28">
        <v>0.03</v>
      </c>
      <c r="I84" s="28">
        <v>34.700000000000003</v>
      </c>
      <c r="J84" s="28">
        <v>141.27000000000001</v>
      </c>
      <c r="K84" s="29">
        <v>253</v>
      </c>
      <c r="L84" s="28">
        <v>6.77</v>
      </c>
    </row>
    <row r="85" spans="1:12" ht="15" x14ac:dyDescent="0.25">
      <c r="A85" s="23"/>
      <c r="B85" s="24"/>
      <c r="C85" s="25"/>
      <c r="D85" s="30" t="s">
        <v>25</v>
      </c>
      <c r="E85" s="27" t="s">
        <v>77</v>
      </c>
      <c r="F85" s="28">
        <v>50</v>
      </c>
      <c r="G85" s="28">
        <v>3.3</v>
      </c>
      <c r="H85" s="28">
        <v>0.3</v>
      </c>
      <c r="I85" s="28">
        <v>16.7</v>
      </c>
      <c r="J85" s="28">
        <v>85.4</v>
      </c>
      <c r="K85" s="29" t="s">
        <v>25</v>
      </c>
      <c r="L85" s="28">
        <v>3.18</v>
      </c>
    </row>
    <row r="86" spans="1:12" ht="15" x14ac:dyDescent="0.25">
      <c r="A86" s="23"/>
      <c r="B86" s="24"/>
      <c r="C86" s="25"/>
      <c r="D86" s="30"/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550</v>
      </c>
      <c r="G89" s="36">
        <f>SUM(G82:G88)</f>
        <v>11.1</v>
      </c>
      <c r="H89" s="36">
        <f>SUM(H82:H88)</f>
        <v>10.83</v>
      </c>
      <c r="I89" s="36">
        <f>SUM(I82:I88)</f>
        <v>87.65</v>
      </c>
      <c r="J89" s="36">
        <f t="shared" ref="J89:L89" si="12">SUM(J82:J88)</f>
        <v>495.16999999999996</v>
      </c>
      <c r="K89" s="37"/>
      <c r="L89" s="36">
        <f t="shared" si="12"/>
        <v>25</v>
      </c>
    </row>
    <row r="90" spans="1:12" ht="1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30</v>
      </c>
      <c r="E91" s="27" t="s">
        <v>65</v>
      </c>
      <c r="F91" s="28">
        <v>250</v>
      </c>
      <c r="G91" s="28">
        <v>5.75</v>
      </c>
      <c r="H91" s="28">
        <v>4</v>
      </c>
      <c r="I91" s="28">
        <v>12.25</v>
      </c>
      <c r="J91" s="28">
        <v>108</v>
      </c>
      <c r="K91" s="29">
        <v>63</v>
      </c>
      <c r="L91" s="28">
        <v>9.51</v>
      </c>
    </row>
    <row r="92" spans="1:12" ht="15" x14ac:dyDescent="0.25">
      <c r="A92" s="23"/>
      <c r="B92" s="24"/>
      <c r="C92" s="25"/>
      <c r="D92" s="30" t="s">
        <v>31</v>
      </c>
      <c r="E92" s="27" t="s">
        <v>66</v>
      </c>
      <c r="F92" s="28">
        <v>100</v>
      </c>
      <c r="G92" s="28">
        <v>13.63</v>
      </c>
      <c r="H92" s="28">
        <v>15.65</v>
      </c>
      <c r="I92" s="28">
        <v>17.23</v>
      </c>
      <c r="J92" s="28">
        <v>264.3</v>
      </c>
      <c r="K92" s="29">
        <v>188</v>
      </c>
      <c r="L92" s="28">
        <v>39.270000000000003</v>
      </c>
    </row>
    <row r="93" spans="1:12" ht="15" x14ac:dyDescent="0.25">
      <c r="A93" s="23"/>
      <c r="B93" s="24"/>
      <c r="C93" s="25"/>
      <c r="D93" s="30" t="s">
        <v>32</v>
      </c>
      <c r="E93" s="27" t="s">
        <v>67</v>
      </c>
      <c r="F93" s="28">
        <v>180</v>
      </c>
      <c r="G93" s="28">
        <v>8.2799999999999994</v>
      </c>
      <c r="H93" s="28">
        <v>8.2799999999999994</v>
      </c>
      <c r="I93" s="28">
        <v>22.86</v>
      </c>
      <c r="J93" s="28">
        <v>199.08</v>
      </c>
      <c r="K93" s="29">
        <v>104</v>
      </c>
      <c r="L93" s="28">
        <v>17.87</v>
      </c>
    </row>
    <row r="94" spans="1:12" ht="15" x14ac:dyDescent="0.25">
      <c r="A94" s="23"/>
      <c r="B94" s="24"/>
      <c r="C94" s="25"/>
      <c r="D94" s="30" t="s">
        <v>34</v>
      </c>
      <c r="E94" s="27" t="s">
        <v>49</v>
      </c>
      <c r="F94" s="28">
        <v>200</v>
      </c>
      <c r="G94" s="28">
        <v>4.08</v>
      </c>
      <c r="H94" s="28">
        <v>3.54</v>
      </c>
      <c r="I94" s="28">
        <v>17.579999999999998</v>
      </c>
      <c r="J94" s="28">
        <v>118.5</v>
      </c>
      <c r="K94" s="29">
        <v>266</v>
      </c>
      <c r="L94" s="28">
        <v>10.67</v>
      </c>
    </row>
    <row r="95" spans="1:12" ht="15" x14ac:dyDescent="0.25">
      <c r="A95" s="23"/>
      <c r="B95" s="24"/>
      <c r="C95" s="25"/>
      <c r="D95" s="30" t="s">
        <v>35</v>
      </c>
      <c r="E95" s="27" t="s">
        <v>77</v>
      </c>
      <c r="F95" s="28">
        <v>30</v>
      </c>
      <c r="G95" s="28">
        <v>2.37</v>
      </c>
      <c r="H95" s="28">
        <v>0.3</v>
      </c>
      <c r="I95" s="28">
        <v>14.49</v>
      </c>
      <c r="J95" s="28">
        <v>71</v>
      </c>
      <c r="K95" s="29" t="s">
        <v>25</v>
      </c>
      <c r="L95" s="28">
        <v>1.84</v>
      </c>
    </row>
    <row r="96" spans="1:12" ht="15" x14ac:dyDescent="0.25">
      <c r="A96" s="23"/>
      <c r="B96" s="24"/>
      <c r="C96" s="25"/>
      <c r="D96" s="30" t="s">
        <v>36</v>
      </c>
      <c r="E96" s="27" t="s">
        <v>78</v>
      </c>
      <c r="F96" s="28">
        <v>30</v>
      </c>
      <c r="G96" s="28">
        <v>1.98</v>
      </c>
      <c r="H96" s="28">
        <v>0.36</v>
      </c>
      <c r="I96" s="28">
        <v>10.02</v>
      </c>
      <c r="J96" s="28">
        <v>51.24</v>
      </c>
      <c r="K96" s="29" t="s">
        <v>25</v>
      </c>
      <c r="L96" s="28">
        <v>1.84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790</v>
      </c>
      <c r="G99" s="36">
        <f>SUM(G90:G98)</f>
        <v>36.089999999999996</v>
      </c>
      <c r="H99" s="36">
        <f>SUM(H90:H98)</f>
        <v>32.130000000000003</v>
      </c>
      <c r="I99" s="36">
        <f>SUM(I90:I98)</f>
        <v>94.429999999999993</v>
      </c>
      <c r="J99" s="36">
        <f t="shared" ref="J99:L99" si="13">SUM(J90:J98)</f>
        <v>812.12</v>
      </c>
      <c r="K99" s="37"/>
      <c r="L99" s="36">
        <f t="shared" si="13"/>
        <v>81.000000000000014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1340</v>
      </c>
      <c r="G100" s="44">
        <f>G89+G99</f>
        <v>47.19</v>
      </c>
      <c r="H100" s="44">
        <f>H89+H99</f>
        <v>42.96</v>
      </c>
      <c r="I100" s="44">
        <f>I89+I99</f>
        <v>182.07999999999998</v>
      </c>
      <c r="J100" s="44">
        <f t="shared" ref="J100:L100" si="14">J89+J99</f>
        <v>1307.29</v>
      </c>
      <c r="K100" s="44"/>
      <c r="L100" s="44">
        <f t="shared" si="14"/>
        <v>106.00000000000001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50</v>
      </c>
      <c r="F101" s="21">
        <v>250</v>
      </c>
      <c r="G101" s="21">
        <v>7.75</v>
      </c>
      <c r="H101" s="21">
        <v>12</v>
      </c>
      <c r="I101" s="21">
        <v>33.25</v>
      </c>
      <c r="J101" s="21">
        <v>272</v>
      </c>
      <c r="K101" s="22">
        <v>129</v>
      </c>
      <c r="L101" s="21">
        <v>19.09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24</v>
      </c>
      <c r="E103" s="27" t="s">
        <v>59</v>
      </c>
      <c r="F103" s="28">
        <v>250</v>
      </c>
      <c r="G103" s="28">
        <v>0.08</v>
      </c>
      <c r="H103" s="28">
        <v>0.03</v>
      </c>
      <c r="I103" s="28">
        <v>12.49</v>
      </c>
      <c r="J103" s="28">
        <v>50.55</v>
      </c>
      <c r="K103" s="29">
        <v>261</v>
      </c>
      <c r="L103" s="28">
        <v>2.73</v>
      </c>
    </row>
    <row r="104" spans="1:12" ht="15" x14ac:dyDescent="0.25">
      <c r="A104" s="23"/>
      <c r="B104" s="24"/>
      <c r="C104" s="25"/>
      <c r="D104" s="30" t="s">
        <v>25</v>
      </c>
      <c r="E104" s="27" t="s">
        <v>77</v>
      </c>
      <c r="F104" s="28">
        <v>50</v>
      </c>
      <c r="G104" s="28">
        <v>3.3</v>
      </c>
      <c r="H104" s="28">
        <v>0.6</v>
      </c>
      <c r="I104" s="28">
        <v>16.7</v>
      </c>
      <c r="J104" s="28">
        <v>85.4</v>
      </c>
      <c r="K104" s="29" t="s">
        <v>25</v>
      </c>
      <c r="L104" s="28">
        <v>3.18</v>
      </c>
    </row>
    <row r="105" spans="1:12" ht="15" x14ac:dyDescent="0.25">
      <c r="A105" s="23"/>
      <c r="B105" s="24"/>
      <c r="C105" s="25"/>
      <c r="D105" s="30"/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 t="shared" ref="G108:J108" si="15">SUM(G101:G107)</f>
        <v>11.129999999999999</v>
      </c>
      <c r="H108" s="36">
        <f t="shared" si="15"/>
        <v>12.629999999999999</v>
      </c>
      <c r="I108" s="36">
        <f t="shared" si="15"/>
        <v>62.44</v>
      </c>
      <c r="J108" s="36">
        <f t="shared" si="15"/>
        <v>407.95000000000005</v>
      </c>
      <c r="K108" s="37"/>
      <c r="L108" s="36">
        <f>SUM(L101:L107)</f>
        <v>25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30</v>
      </c>
      <c r="E110" s="27" t="s">
        <v>46</v>
      </c>
      <c r="F110" s="28">
        <v>250</v>
      </c>
      <c r="G110" s="28">
        <v>6.2</v>
      </c>
      <c r="H110" s="28">
        <v>5.6</v>
      </c>
      <c r="I110" s="28">
        <v>22.3</v>
      </c>
      <c r="J110" s="28">
        <v>167</v>
      </c>
      <c r="K110" s="29">
        <v>47</v>
      </c>
      <c r="L110" s="28">
        <v>7.09</v>
      </c>
    </row>
    <row r="111" spans="1:12" ht="15" x14ac:dyDescent="0.25">
      <c r="A111" s="23"/>
      <c r="B111" s="24"/>
      <c r="C111" s="25"/>
      <c r="D111" s="30" t="s">
        <v>31</v>
      </c>
      <c r="E111" s="27" t="s">
        <v>68</v>
      </c>
      <c r="F111" s="28">
        <v>100</v>
      </c>
      <c r="G111" s="28">
        <v>14.3</v>
      </c>
      <c r="H111" s="28">
        <v>10.6</v>
      </c>
      <c r="I111" s="28">
        <v>13.1</v>
      </c>
      <c r="J111" s="28">
        <v>205</v>
      </c>
      <c r="K111" s="29">
        <v>75</v>
      </c>
      <c r="L111" s="28">
        <v>45.7</v>
      </c>
    </row>
    <row r="112" spans="1:12" ht="15" x14ac:dyDescent="0.25">
      <c r="A112" s="23"/>
      <c r="B112" s="24"/>
      <c r="C112" s="25"/>
      <c r="D112" s="30" t="s">
        <v>32</v>
      </c>
      <c r="E112" s="27" t="s">
        <v>33</v>
      </c>
      <c r="F112" s="28">
        <v>180</v>
      </c>
      <c r="G112" s="28">
        <v>10.26</v>
      </c>
      <c r="H112" s="28">
        <v>7.38</v>
      </c>
      <c r="I112" s="28">
        <v>46.37</v>
      </c>
      <c r="J112" s="28">
        <v>292.94</v>
      </c>
      <c r="K112" s="29">
        <v>208</v>
      </c>
      <c r="L112" s="28">
        <v>9.6300000000000008</v>
      </c>
    </row>
    <row r="113" spans="1:12" ht="15" x14ac:dyDescent="0.25">
      <c r="A113" s="23"/>
      <c r="B113" s="24"/>
      <c r="C113" s="25"/>
      <c r="D113" s="30" t="s">
        <v>34</v>
      </c>
      <c r="E113" s="27" t="s">
        <v>39</v>
      </c>
      <c r="F113" s="28">
        <v>200</v>
      </c>
      <c r="G113" s="28">
        <v>1</v>
      </c>
      <c r="H113" s="28">
        <v>0</v>
      </c>
      <c r="I113" s="28">
        <v>20.2</v>
      </c>
      <c r="J113" s="28">
        <v>84.8</v>
      </c>
      <c r="K113" s="29">
        <v>268</v>
      </c>
      <c r="L113" s="28">
        <v>13.8</v>
      </c>
    </row>
    <row r="114" spans="1:12" ht="15" x14ac:dyDescent="0.25">
      <c r="A114" s="23"/>
      <c r="B114" s="24"/>
      <c r="C114" s="25"/>
      <c r="D114" s="30" t="s">
        <v>35</v>
      </c>
      <c r="E114" s="27" t="s">
        <v>77</v>
      </c>
      <c r="F114" s="28">
        <v>43.8</v>
      </c>
      <c r="G114" s="28">
        <v>3.46</v>
      </c>
      <c r="H114" s="28">
        <v>0.44</v>
      </c>
      <c r="I114" s="28">
        <v>21.16</v>
      </c>
      <c r="J114" s="28">
        <v>102.44</v>
      </c>
      <c r="K114" s="29" t="s">
        <v>25</v>
      </c>
      <c r="L114" s="28">
        <v>2.94</v>
      </c>
    </row>
    <row r="115" spans="1:12" ht="15" x14ac:dyDescent="0.25">
      <c r="A115" s="23"/>
      <c r="B115" s="24"/>
      <c r="C115" s="25"/>
      <c r="D115" s="30" t="s">
        <v>36</v>
      </c>
      <c r="E115" s="27" t="s">
        <v>78</v>
      </c>
      <c r="F115" s="28">
        <v>30</v>
      </c>
      <c r="G115" s="28">
        <v>1.98</v>
      </c>
      <c r="H115" s="28">
        <v>0.36</v>
      </c>
      <c r="I115" s="28">
        <v>10.02</v>
      </c>
      <c r="J115" s="28">
        <v>51.24</v>
      </c>
      <c r="K115" s="29" t="s">
        <v>25</v>
      </c>
      <c r="L115" s="28">
        <v>1.84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803.8</v>
      </c>
      <c r="G118" s="36">
        <f t="shared" ref="G118:J118" si="16">SUM(G109:G117)</f>
        <v>37.199999999999996</v>
      </c>
      <c r="H118" s="36">
        <f t="shared" si="16"/>
        <v>24.38</v>
      </c>
      <c r="I118" s="36">
        <f t="shared" si="16"/>
        <v>133.15</v>
      </c>
      <c r="J118" s="36">
        <f t="shared" si="16"/>
        <v>903.42000000000007</v>
      </c>
      <c r="K118" s="37"/>
      <c r="L118" s="36">
        <f>SUM(L109:L117)</f>
        <v>81.000000000000014</v>
      </c>
    </row>
    <row r="119" spans="1:12" ht="15" x14ac:dyDescent="0.2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1353.8</v>
      </c>
      <c r="G119" s="44">
        <f>G108+G118</f>
        <v>48.33</v>
      </c>
      <c r="H119" s="44">
        <f>H108+H118</f>
        <v>37.01</v>
      </c>
      <c r="I119" s="44">
        <f>I108+I118</f>
        <v>195.59</v>
      </c>
      <c r="J119" s="44">
        <f t="shared" ref="J119:L119" si="17">J108+J118</f>
        <v>1311.3700000000001</v>
      </c>
      <c r="K119" s="44"/>
      <c r="L119" s="44">
        <f t="shared" si="17"/>
        <v>106.00000000000001</v>
      </c>
    </row>
    <row r="120" spans="1:12" ht="15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61</v>
      </c>
      <c r="F120" s="21">
        <v>250</v>
      </c>
      <c r="G120" s="21">
        <v>7.2</v>
      </c>
      <c r="H120" s="21">
        <v>6.53</v>
      </c>
      <c r="I120" s="21">
        <v>23.55</v>
      </c>
      <c r="J120" s="21">
        <v>181.77</v>
      </c>
      <c r="K120" s="22">
        <v>68</v>
      </c>
      <c r="L120" s="21">
        <v>17.23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24</v>
      </c>
      <c r="E122" s="27" t="s">
        <v>74</v>
      </c>
      <c r="F122" s="28">
        <v>250</v>
      </c>
      <c r="G122" s="28">
        <v>0.2</v>
      </c>
      <c r="H122" s="28">
        <v>0.2</v>
      </c>
      <c r="I122" s="28">
        <v>29.88</v>
      </c>
      <c r="J122" s="28">
        <v>122.12</v>
      </c>
      <c r="K122" s="29">
        <v>253</v>
      </c>
      <c r="L122" s="28">
        <v>4.59</v>
      </c>
    </row>
    <row r="123" spans="1:12" ht="15" x14ac:dyDescent="0.25">
      <c r="A123" s="45"/>
      <c r="B123" s="24"/>
      <c r="C123" s="25"/>
      <c r="D123" s="30" t="s">
        <v>25</v>
      </c>
      <c r="E123" s="27" t="s">
        <v>77</v>
      </c>
      <c r="F123" s="28">
        <v>50</v>
      </c>
      <c r="G123" s="28">
        <v>3.3</v>
      </c>
      <c r="H123" s="28">
        <v>0.6</v>
      </c>
      <c r="I123" s="28">
        <v>16.7</v>
      </c>
      <c r="J123" s="28">
        <v>85.4</v>
      </c>
      <c r="K123" s="29" t="s">
        <v>25</v>
      </c>
      <c r="L123" s="28">
        <v>3.18</v>
      </c>
    </row>
    <row r="124" spans="1:12" ht="15" x14ac:dyDescent="0.25">
      <c r="A124" s="45"/>
      <c r="B124" s="24"/>
      <c r="C124" s="25"/>
      <c r="D124" s="30"/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 t="shared" ref="G127:J127" si="18">SUM(G120:G126)</f>
        <v>10.7</v>
      </c>
      <c r="H127" s="36">
        <f t="shared" si="18"/>
        <v>7.33</v>
      </c>
      <c r="I127" s="36">
        <f t="shared" si="18"/>
        <v>70.13</v>
      </c>
      <c r="J127" s="36">
        <f t="shared" si="18"/>
        <v>389.28999999999996</v>
      </c>
      <c r="K127" s="37"/>
      <c r="L127" s="36">
        <f>SUM(L120:L126)</f>
        <v>25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30</v>
      </c>
      <c r="E129" s="27" t="s">
        <v>62</v>
      </c>
      <c r="F129" s="28">
        <v>250</v>
      </c>
      <c r="G129" s="28">
        <v>7.8</v>
      </c>
      <c r="H129" s="28">
        <v>9.4</v>
      </c>
      <c r="I129" s="28">
        <v>12.9</v>
      </c>
      <c r="J129" s="28">
        <v>159.19999999999999</v>
      </c>
      <c r="K129" s="29">
        <v>56</v>
      </c>
      <c r="L129" s="28">
        <v>9.93</v>
      </c>
    </row>
    <row r="130" spans="1:12" ht="15" x14ac:dyDescent="0.25">
      <c r="A130" s="45"/>
      <c r="B130" s="24"/>
      <c r="C130" s="25"/>
      <c r="D130" s="30" t="s">
        <v>31</v>
      </c>
      <c r="E130" s="27" t="s">
        <v>70</v>
      </c>
      <c r="F130" s="28">
        <v>100</v>
      </c>
      <c r="G130" s="28">
        <v>12.8</v>
      </c>
      <c r="H130" s="28">
        <v>13.6</v>
      </c>
      <c r="I130" s="28">
        <v>9.9</v>
      </c>
      <c r="J130" s="28">
        <v>206.9</v>
      </c>
      <c r="K130" s="29">
        <v>88</v>
      </c>
      <c r="L130" s="28">
        <v>41.85</v>
      </c>
    </row>
    <row r="131" spans="1:12" ht="15" x14ac:dyDescent="0.25">
      <c r="A131" s="45"/>
      <c r="B131" s="24"/>
      <c r="C131" s="25"/>
      <c r="D131" s="30" t="s">
        <v>32</v>
      </c>
      <c r="E131" s="27" t="s">
        <v>71</v>
      </c>
      <c r="F131" s="28">
        <v>150</v>
      </c>
      <c r="G131" s="28">
        <v>3.06</v>
      </c>
      <c r="H131" s="28">
        <v>4.8</v>
      </c>
      <c r="I131" s="28">
        <v>20.45</v>
      </c>
      <c r="J131" s="28">
        <v>137.24</v>
      </c>
      <c r="K131" s="29">
        <v>216</v>
      </c>
      <c r="L131" s="28">
        <v>17.27</v>
      </c>
    </row>
    <row r="132" spans="1:12" ht="15" x14ac:dyDescent="0.25">
      <c r="A132" s="45"/>
      <c r="B132" s="24"/>
      <c r="C132" s="25"/>
      <c r="D132" s="30" t="s">
        <v>34</v>
      </c>
      <c r="E132" s="27" t="s">
        <v>72</v>
      </c>
      <c r="F132" s="28">
        <v>200</v>
      </c>
      <c r="G132" s="28">
        <v>0.16</v>
      </c>
      <c r="H132" s="28">
        <v>0.16</v>
      </c>
      <c r="I132" s="28">
        <v>23.88</v>
      </c>
      <c r="J132" s="28">
        <v>97.6</v>
      </c>
      <c r="K132" s="29">
        <v>251</v>
      </c>
      <c r="L132" s="28">
        <v>8.27</v>
      </c>
    </row>
    <row r="133" spans="1:12" ht="15" x14ac:dyDescent="0.25">
      <c r="A133" s="45"/>
      <c r="B133" s="24"/>
      <c r="C133" s="25"/>
      <c r="D133" s="30" t="s">
        <v>35</v>
      </c>
      <c r="E133" s="27" t="s">
        <v>77</v>
      </c>
      <c r="F133" s="28">
        <v>30</v>
      </c>
      <c r="G133" s="28">
        <v>2.37</v>
      </c>
      <c r="H133" s="28">
        <v>0.3</v>
      </c>
      <c r="I133" s="28">
        <v>14.49</v>
      </c>
      <c r="J133" s="28">
        <v>71</v>
      </c>
      <c r="K133" s="29" t="s">
        <v>25</v>
      </c>
      <c r="L133" s="28">
        <v>1.84</v>
      </c>
    </row>
    <row r="134" spans="1:12" ht="15" x14ac:dyDescent="0.25">
      <c r="A134" s="45"/>
      <c r="B134" s="24"/>
      <c r="C134" s="25"/>
      <c r="D134" s="30" t="s">
        <v>36</v>
      </c>
      <c r="E134" s="27" t="s">
        <v>78</v>
      </c>
      <c r="F134" s="28">
        <v>30</v>
      </c>
      <c r="G134" s="28">
        <v>1.98</v>
      </c>
      <c r="H134" s="28">
        <v>0.36</v>
      </c>
      <c r="I134" s="28">
        <v>10.02</v>
      </c>
      <c r="J134" s="28">
        <v>51.24</v>
      </c>
      <c r="K134" s="29" t="s">
        <v>25</v>
      </c>
      <c r="L134" s="28">
        <v>1.84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760</v>
      </c>
      <c r="G137" s="36">
        <f t="shared" ref="G137:J137" si="19">SUM(G128:G136)</f>
        <v>28.17</v>
      </c>
      <c r="H137" s="36">
        <f t="shared" si="19"/>
        <v>28.62</v>
      </c>
      <c r="I137" s="36">
        <f t="shared" si="19"/>
        <v>91.639999999999986</v>
      </c>
      <c r="J137" s="36">
        <f t="shared" si="19"/>
        <v>723.18000000000006</v>
      </c>
      <c r="K137" s="37"/>
      <c r="L137" s="36">
        <f>SUM(L128:L136)</f>
        <v>81</v>
      </c>
    </row>
    <row r="138" spans="1:12" ht="15" x14ac:dyDescent="0.2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1310</v>
      </c>
      <c r="G138" s="44">
        <f>G127+G137</f>
        <v>38.870000000000005</v>
      </c>
      <c r="H138" s="44">
        <f>H127+H137</f>
        <v>35.950000000000003</v>
      </c>
      <c r="I138" s="44">
        <f>I127+I137</f>
        <v>161.76999999999998</v>
      </c>
      <c r="J138" s="44">
        <f t="shared" ref="J138:L138" si="20">J127+J137</f>
        <v>1112.47</v>
      </c>
      <c r="K138" s="44"/>
      <c r="L138" s="44">
        <f t="shared" si="20"/>
        <v>106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64</v>
      </c>
      <c r="F139" s="21">
        <v>250</v>
      </c>
      <c r="G139" s="21">
        <v>7.25</v>
      </c>
      <c r="H139" s="21">
        <v>10.5</v>
      </c>
      <c r="I139" s="21">
        <v>36.25</v>
      </c>
      <c r="J139" s="21">
        <v>268.5</v>
      </c>
      <c r="K139" s="22">
        <v>125</v>
      </c>
      <c r="L139" s="21">
        <v>15.05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24</v>
      </c>
      <c r="E141" s="27" t="s">
        <v>80</v>
      </c>
      <c r="F141" s="28">
        <v>250</v>
      </c>
      <c r="G141" s="28">
        <v>0.55000000000000004</v>
      </c>
      <c r="H141" s="28">
        <v>0.03</v>
      </c>
      <c r="I141" s="28">
        <v>34.700000000000003</v>
      </c>
      <c r="J141" s="28">
        <v>141.27000000000001</v>
      </c>
      <c r="K141" s="29">
        <v>253</v>
      </c>
      <c r="L141" s="28">
        <v>6.77</v>
      </c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77</v>
      </c>
      <c r="F142" s="28">
        <v>50</v>
      </c>
      <c r="G142" s="28">
        <v>3.3</v>
      </c>
      <c r="H142" s="28">
        <v>0.6</v>
      </c>
      <c r="I142" s="28">
        <v>16.7</v>
      </c>
      <c r="J142" s="28">
        <v>85.4</v>
      </c>
      <c r="K142" s="29" t="s">
        <v>25</v>
      </c>
      <c r="L142" s="28">
        <v>3.18</v>
      </c>
    </row>
    <row r="143" spans="1:12" ht="15" x14ac:dyDescent="0.25">
      <c r="A143" s="23"/>
      <c r="B143" s="24"/>
      <c r="C143" s="25"/>
      <c r="D143" s="30"/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550</v>
      </c>
      <c r="G146" s="36">
        <f t="shared" ref="G146:J146" si="21">SUM(G139:G145)</f>
        <v>11.1</v>
      </c>
      <c r="H146" s="36">
        <f t="shared" si="21"/>
        <v>11.129999999999999</v>
      </c>
      <c r="I146" s="36">
        <f t="shared" si="21"/>
        <v>87.65</v>
      </c>
      <c r="J146" s="36">
        <f t="shared" si="21"/>
        <v>495.16999999999996</v>
      </c>
      <c r="K146" s="37"/>
      <c r="L146" s="36">
        <f>SUM(L139:L145)</f>
        <v>25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30</v>
      </c>
      <c r="E148" s="27" t="s">
        <v>65</v>
      </c>
      <c r="F148" s="28">
        <v>250</v>
      </c>
      <c r="G148" s="28">
        <v>5.75</v>
      </c>
      <c r="H148" s="28">
        <v>4</v>
      </c>
      <c r="I148" s="28">
        <v>12.25</v>
      </c>
      <c r="J148" s="28">
        <v>108</v>
      </c>
      <c r="K148" s="29">
        <v>63</v>
      </c>
      <c r="L148" s="28">
        <v>9.51</v>
      </c>
    </row>
    <row r="149" spans="1:12" ht="15" x14ac:dyDescent="0.25">
      <c r="A149" s="23"/>
      <c r="B149" s="24"/>
      <c r="C149" s="25"/>
      <c r="D149" s="30" t="s">
        <v>31</v>
      </c>
      <c r="E149" s="27" t="s">
        <v>47</v>
      </c>
      <c r="F149" s="28">
        <v>100</v>
      </c>
      <c r="G149" s="28">
        <v>17.5</v>
      </c>
      <c r="H149" s="28">
        <v>26.8</v>
      </c>
      <c r="I149" s="28">
        <v>17.399999999999999</v>
      </c>
      <c r="J149" s="28">
        <v>282</v>
      </c>
      <c r="K149" s="29">
        <v>80</v>
      </c>
      <c r="L149" s="28">
        <v>43.52</v>
      </c>
    </row>
    <row r="150" spans="1:12" ht="15" x14ac:dyDescent="0.25">
      <c r="A150" s="23"/>
      <c r="B150" s="24"/>
      <c r="C150" s="25"/>
      <c r="D150" s="30" t="s">
        <v>32</v>
      </c>
      <c r="E150" s="27" t="s">
        <v>73</v>
      </c>
      <c r="F150" s="28">
        <v>150</v>
      </c>
      <c r="G150" s="28">
        <v>2.85</v>
      </c>
      <c r="H150" s="28">
        <v>4.95</v>
      </c>
      <c r="I150" s="28">
        <v>19.350000000000001</v>
      </c>
      <c r="J150" s="28">
        <v>133.35</v>
      </c>
      <c r="K150" s="29">
        <v>93</v>
      </c>
      <c r="L150" s="28">
        <v>13.62</v>
      </c>
    </row>
    <row r="151" spans="1:12" ht="15" x14ac:dyDescent="0.25">
      <c r="A151" s="23"/>
      <c r="B151" s="24"/>
      <c r="C151" s="25"/>
      <c r="D151" s="30" t="s">
        <v>34</v>
      </c>
      <c r="E151" s="27" t="s">
        <v>49</v>
      </c>
      <c r="F151" s="28">
        <v>200</v>
      </c>
      <c r="G151" s="28">
        <v>4.08</v>
      </c>
      <c r="H151" s="28">
        <v>3.54</v>
      </c>
      <c r="I151" s="28">
        <v>17.579999999999998</v>
      </c>
      <c r="J151" s="28">
        <v>118.5</v>
      </c>
      <c r="K151" s="29">
        <v>266</v>
      </c>
      <c r="L151" s="28">
        <v>10.67</v>
      </c>
    </row>
    <row r="152" spans="1:12" ht="15" x14ac:dyDescent="0.25">
      <c r="A152" s="23"/>
      <c r="B152" s="24"/>
      <c r="C152" s="25"/>
      <c r="D152" s="30" t="s">
        <v>35</v>
      </c>
      <c r="E152" s="27" t="s">
        <v>77</v>
      </c>
      <c r="F152" s="28">
        <v>30</v>
      </c>
      <c r="G152" s="28">
        <v>2.37</v>
      </c>
      <c r="H152" s="28">
        <v>0.3</v>
      </c>
      <c r="I152" s="28">
        <v>14.49</v>
      </c>
      <c r="J152" s="28">
        <v>71</v>
      </c>
      <c r="K152" s="29" t="s">
        <v>25</v>
      </c>
      <c r="L152" s="28">
        <v>1.84</v>
      </c>
    </row>
    <row r="153" spans="1:12" ht="15" x14ac:dyDescent="0.25">
      <c r="A153" s="23"/>
      <c r="B153" s="24"/>
      <c r="C153" s="25"/>
      <c r="D153" s="30" t="s">
        <v>36</v>
      </c>
      <c r="E153" s="27" t="s">
        <v>78</v>
      </c>
      <c r="F153" s="28">
        <v>30</v>
      </c>
      <c r="G153" s="28">
        <v>1.98</v>
      </c>
      <c r="H153" s="28">
        <v>0.36</v>
      </c>
      <c r="I153" s="28">
        <v>10.02</v>
      </c>
      <c r="J153" s="28">
        <v>51.24</v>
      </c>
      <c r="K153" s="29" t="s">
        <v>25</v>
      </c>
      <c r="L153" s="28">
        <v>1.84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760</v>
      </c>
      <c r="G156" s="36">
        <f t="shared" ref="G156:J156" si="22">SUM(G147:G155)</f>
        <v>34.529999999999994</v>
      </c>
      <c r="H156" s="36">
        <f t="shared" si="22"/>
        <v>39.949999999999996</v>
      </c>
      <c r="I156" s="36">
        <f t="shared" si="22"/>
        <v>91.089999999999989</v>
      </c>
      <c r="J156" s="36">
        <f t="shared" si="22"/>
        <v>764.09</v>
      </c>
      <c r="K156" s="37"/>
      <c r="L156" s="36">
        <f>SUM(L147:L155)</f>
        <v>81.000000000000014</v>
      </c>
    </row>
    <row r="157" spans="1:12" ht="15" x14ac:dyDescent="0.2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1310</v>
      </c>
      <c r="G157" s="44">
        <f>G146+G156</f>
        <v>45.629999999999995</v>
      </c>
      <c r="H157" s="44">
        <f>H146+H156</f>
        <v>51.08</v>
      </c>
      <c r="I157" s="44">
        <f>I146+I156</f>
        <v>178.74</v>
      </c>
      <c r="J157" s="44">
        <f t="shared" ref="J157:L157" si="23">J146+J156</f>
        <v>1259.26</v>
      </c>
      <c r="K157" s="44"/>
      <c r="L157" s="44">
        <f t="shared" si="23"/>
        <v>106.00000000000001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54</v>
      </c>
      <c r="F158" s="21">
        <v>150</v>
      </c>
      <c r="G158" s="21">
        <v>13.52</v>
      </c>
      <c r="H158" s="21">
        <v>18.77</v>
      </c>
      <c r="I158" s="21">
        <v>3.36</v>
      </c>
      <c r="J158" s="21">
        <v>236.45</v>
      </c>
      <c r="K158" s="22">
        <v>131</v>
      </c>
      <c r="L158" s="21">
        <v>19.09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24</v>
      </c>
      <c r="E160" s="27" t="s">
        <v>59</v>
      </c>
      <c r="F160" s="28">
        <v>250</v>
      </c>
      <c r="G160" s="28">
        <v>0.08</v>
      </c>
      <c r="H160" s="28">
        <v>0.03</v>
      </c>
      <c r="I160" s="28">
        <v>12.49</v>
      </c>
      <c r="J160" s="28">
        <v>50.55</v>
      </c>
      <c r="K160" s="29">
        <v>261</v>
      </c>
      <c r="L160" s="28">
        <v>2.73</v>
      </c>
    </row>
    <row r="161" spans="1:12" ht="15" x14ac:dyDescent="0.25">
      <c r="A161" s="23"/>
      <c r="B161" s="24"/>
      <c r="C161" s="25"/>
      <c r="D161" s="30" t="s">
        <v>25</v>
      </c>
      <c r="E161" s="27" t="s">
        <v>77</v>
      </c>
      <c r="F161" s="28">
        <v>50</v>
      </c>
      <c r="G161" s="28">
        <v>3.3</v>
      </c>
      <c r="H161" s="28">
        <v>0.6</v>
      </c>
      <c r="I161" s="28">
        <v>16.7</v>
      </c>
      <c r="J161" s="28">
        <v>85.4</v>
      </c>
      <c r="K161" s="29" t="s">
        <v>25</v>
      </c>
      <c r="L161" s="28">
        <v>3.18</v>
      </c>
    </row>
    <row r="162" spans="1:12" ht="15" x14ac:dyDescent="0.25">
      <c r="A162" s="23"/>
      <c r="B162" s="24"/>
      <c r="C162" s="25"/>
      <c r="D162" s="30"/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450</v>
      </c>
      <c r="G165" s="36">
        <f t="shared" ref="G165:J165" si="24">SUM(G158:G164)</f>
        <v>16.899999999999999</v>
      </c>
      <c r="H165" s="36">
        <f t="shared" si="24"/>
        <v>19.400000000000002</v>
      </c>
      <c r="I165" s="36">
        <f t="shared" si="24"/>
        <v>32.549999999999997</v>
      </c>
      <c r="J165" s="36">
        <f t="shared" si="24"/>
        <v>372.4</v>
      </c>
      <c r="K165" s="37"/>
      <c r="L165" s="36">
        <f>SUM(L158:L164)</f>
        <v>25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56</v>
      </c>
      <c r="F166" s="28">
        <v>60</v>
      </c>
      <c r="G166" s="28">
        <v>0.09</v>
      </c>
      <c r="H166" s="28">
        <v>0.31</v>
      </c>
      <c r="I166" s="28">
        <v>0.49</v>
      </c>
      <c r="J166" s="28">
        <v>5.1100000000000003</v>
      </c>
      <c r="K166" s="29">
        <v>9</v>
      </c>
      <c r="L166" s="28">
        <v>7.92</v>
      </c>
    </row>
    <row r="167" spans="1:12" ht="15" x14ac:dyDescent="0.25">
      <c r="A167" s="23"/>
      <c r="B167" s="24"/>
      <c r="C167" s="25"/>
      <c r="D167" s="30" t="s">
        <v>30</v>
      </c>
      <c r="E167" s="27" t="s">
        <v>57</v>
      </c>
      <c r="F167" s="28">
        <v>250</v>
      </c>
      <c r="G167" s="28">
        <v>32.369999999999997</v>
      </c>
      <c r="H167" s="28">
        <v>9.82</v>
      </c>
      <c r="I167" s="28">
        <v>152.41999999999999</v>
      </c>
      <c r="J167" s="28">
        <v>827.54</v>
      </c>
      <c r="K167" s="29">
        <v>73</v>
      </c>
      <c r="L167" s="28">
        <v>5.48</v>
      </c>
    </row>
    <row r="168" spans="1:12" ht="15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32</v>
      </c>
      <c r="E169" s="27" t="s">
        <v>58</v>
      </c>
      <c r="F169" s="28">
        <v>220</v>
      </c>
      <c r="G169" s="28">
        <v>22.49</v>
      </c>
      <c r="H169" s="28">
        <v>20.63</v>
      </c>
      <c r="I169" s="28">
        <v>37.39</v>
      </c>
      <c r="J169" s="28">
        <v>425.19</v>
      </c>
      <c r="K169" s="29">
        <v>200</v>
      </c>
      <c r="L169" s="28">
        <v>45.16</v>
      </c>
    </row>
    <row r="170" spans="1:12" ht="15" x14ac:dyDescent="0.25">
      <c r="A170" s="23"/>
      <c r="B170" s="24"/>
      <c r="C170" s="25"/>
      <c r="D170" s="30" t="s">
        <v>34</v>
      </c>
      <c r="E170" s="27" t="s">
        <v>59</v>
      </c>
      <c r="F170" s="28">
        <v>200</v>
      </c>
      <c r="G170" s="28">
        <v>0.06</v>
      </c>
      <c r="H170" s="28">
        <v>0.02</v>
      </c>
      <c r="I170" s="28">
        <v>9.99</v>
      </c>
      <c r="J170" s="28">
        <v>40</v>
      </c>
      <c r="K170" s="29">
        <v>261</v>
      </c>
      <c r="L170" s="28">
        <v>2.33</v>
      </c>
    </row>
    <row r="171" spans="1:12" ht="15" x14ac:dyDescent="0.25">
      <c r="A171" s="23"/>
      <c r="B171" s="24"/>
      <c r="C171" s="25"/>
      <c r="D171" s="30" t="s">
        <v>35</v>
      </c>
      <c r="E171" s="27" t="s">
        <v>77</v>
      </c>
      <c r="F171" s="28">
        <v>30</v>
      </c>
      <c r="G171" s="28">
        <v>2.37</v>
      </c>
      <c r="H171" s="28">
        <v>0.3</v>
      </c>
      <c r="I171" s="28">
        <v>14.49</v>
      </c>
      <c r="J171" s="28">
        <v>71</v>
      </c>
      <c r="K171" s="29" t="s">
        <v>25</v>
      </c>
      <c r="L171" s="28">
        <v>1.84</v>
      </c>
    </row>
    <row r="172" spans="1:12" ht="15" x14ac:dyDescent="0.25">
      <c r="A172" s="23"/>
      <c r="B172" s="24"/>
      <c r="C172" s="25"/>
      <c r="D172" s="30"/>
      <c r="E172" s="27" t="s">
        <v>60</v>
      </c>
      <c r="F172" s="28">
        <v>100</v>
      </c>
      <c r="G172" s="28">
        <v>8.8699999999999992</v>
      </c>
      <c r="H172" s="28">
        <v>7.77</v>
      </c>
      <c r="I172" s="28">
        <v>20.8</v>
      </c>
      <c r="J172" s="28">
        <v>188.61</v>
      </c>
      <c r="K172" s="29">
        <v>129</v>
      </c>
      <c r="L172" s="28">
        <v>18.27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860</v>
      </c>
      <c r="G175" s="36">
        <f>SUM(G166:G174)</f>
        <v>66.25</v>
      </c>
      <c r="H175" s="36">
        <f>SUM(H166:H174)</f>
        <v>38.849999999999994</v>
      </c>
      <c r="I175" s="36">
        <f>SUM(I166:I174)</f>
        <v>235.58000000000004</v>
      </c>
      <c r="J175" s="36">
        <f t="shared" ref="J175" si="25">SUM(J166:J174)</f>
        <v>1557.4499999999998</v>
      </c>
      <c r="K175" s="37"/>
      <c r="L175" s="36">
        <f t="shared" ref="L175" si="26">SUM(L166:L174)</f>
        <v>81</v>
      </c>
    </row>
    <row r="176" spans="1:12" ht="15" x14ac:dyDescent="0.2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1310</v>
      </c>
      <c r="G176" s="44">
        <f>G165+G175</f>
        <v>83.15</v>
      </c>
      <c r="H176" s="44">
        <f>H165+H175</f>
        <v>58.25</v>
      </c>
      <c r="I176" s="44">
        <f>I165+I175</f>
        <v>268.13000000000005</v>
      </c>
      <c r="J176" s="44">
        <f t="shared" ref="J176" si="27">J165+J175</f>
        <v>1929.85</v>
      </c>
      <c r="K176" s="44"/>
      <c r="L176" s="44">
        <f t="shared" ref="L176" si="28">L165+L175</f>
        <v>106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44</v>
      </c>
      <c r="F177" s="21">
        <v>250</v>
      </c>
      <c r="G177" s="21">
        <v>8.5</v>
      </c>
      <c r="H177" s="21">
        <v>11.25</v>
      </c>
      <c r="I177" s="21">
        <v>41.5</v>
      </c>
      <c r="J177" s="21">
        <v>301.25</v>
      </c>
      <c r="K177" s="22">
        <v>128</v>
      </c>
      <c r="L177" s="21">
        <v>13.84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24</v>
      </c>
      <c r="E179" s="27" t="s">
        <v>81</v>
      </c>
      <c r="F179" s="28">
        <v>250</v>
      </c>
      <c r="G179" s="28">
        <v>0.55000000000000004</v>
      </c>
      <c r="H179" s="28">
        <v>0.03</v>
      </c>
      <c r="I179" s="28">
        <v>34.700000000000003</v>
      </c>
      <c r="J179" s="28">
        <v>141.27000000000001</v>
      </c>
      <c r="K179" s="29">
        <v>253</v>
      </c>
      <c r="L179" s="28">
        <v>7.98</v>
      </c>
    </row>
    <row r="180" spans="1:12" ht="15" x14ac:dyDescent="0.25">
      <c r="A180" s="23"/>
      <c r="B180" s="24"/>
      <c r="C180" s="25"/>
      <c r="D180" s="30" t="s">
        <v>25</v>
      </c>
      <c r="E180" s="27" t="s">
        <v>77</v>
      </c>
      <c r="F180" s="28">
        <v>50</v>
      </c>
      <c r="G180" s="28">
        <v>3.3</v>
      </c>
      <c r="H180" s="28">
        <v>0.6</v>
      </c>
      <c r="I180" s="28">
        <v>16.7</v>
      </c>
      <c r="J180" s="28">
        <v>85.4</v>
      </c>
      <c r="K180" s="29" t="s">
        <v>25</v>
      </c>
      <c r="L180" s="28">
        <v>3.18</v>
      </c>
    </row>
    <row r="181" spans="1:12" ht="15" x14ac:dyDescent="0.2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 t="shared" ref="G184:J184" si="29">SUM(G177:G183)</f>
        <v>12.350000000000001</v>
      </c>
      <c r="H184" s="36">
        <f t="shared" si="29"/>
        <v>11.879999999999999</v>
      </c>
      <c r="I184" s="36">
        <f t="shared" si="29"/>
        <v>92.9</v>
      </c>
      <c r="J184" s="36">
        <f t="shared" si="29"/>
        <v>527.91999999999996</v>
      </c>
      <c r="K184" s="37"/>
      <c r="L184" s="36">
        <f>SUM(L177:L183)</f>
        <v>25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75</v>
      </c>
      <c r="F185" s="28">
        <v>60</v>
      </c>
      <c r="G185" s="28">
        <v>3.6</v>
      </c>
      <c r="H185" s="28">
        <v>9.18</v>
      </c>
      <c r="I185" s="28">
        <v>11.94</v>
      </c>
      <c r="J185" s="28">
        <v>144.78</v>
      </c>
      <c r="K185" s="29">
        <v>28</v>
      </c>
      <c r="L185" s="28">
        <v>7.98</v>
      </c>
    </row>
    <row r="186" spans="1:12" ht="15" x14ac:dyDescent="0.25">
      <c r="A186" s="23"/>
      <c r="B186" s="24"/>
      <c r="C186" s="25"/>
      <c r="D186" s="30" t="s">
        <v>30</v>
      </c>
      <c r="E186" s="27" t="s">
        <v>51</v>
      </c>
      <c r="F186" s="28" t="s">
        <v>52</v>
      </c>
      <c r="G186" s="28">
        <v>2</v>
      </c>
      <c r="H186" s="28">
        <v>5.2</v>
      </c>
      <c r="I186" s="28">
        <v>13.1</v>
      </c>
      <c r="J186" s="28">
        <v>106</v>
      </c>
      <c r="K186" s="29">
        <v>39</v>
      </c>
      <c r="L186" s="28">
        <v>15.01</v>
      </c>
    </row>
    <row r="187" spans="1:12" ht="15" x14ac:dyDescent="0.25">
      <c r="A187" s="23"/>
      <c r="B187" s="24"/>
      <c r="C187" s="25"/>
      <c r="D187" s="30" t="s">
        <v>31</v>
      </c>
      <c r="E187" s="27" t="s">
        <v>66</v>
      </c>
      <c r="F187" s="28">
        <v>100</v>
      </c>
      <c r="G187" s="28">
        <v>13.63</v>
      </c>
      <c r="H187" s="28">
        <v>15.65</v>
      </c>
      <c r="I187" s="28">
        <v>17.23</v>
      </c>
      <c r="J187" s="28">
        <v>264.3</v>
      </c>
      <c r="K187" s="29">
        <v>188</v>
      </c>
      <c r="L187" s="28">
        <v>39.270000000000003</v>
      </c>
    </row>
    <row r="188" spans="1:12" ht="15" x14ac:dyDescent="0.25">
      <c r="A188" s="23"/>
      <c r="B188" s="24"/>
      <c r="C188" s="25"/>
      <c r="D188" s="30" t="s">
        <v>32</v>
      </c>
      <c r="E188" s="27" t="s">
        <v>48</v>
      </c>
      <c r="F188" s="28">
        <v>155</v>
      </c>
      <c r="G188" s="28">
        <v>8.8000000000000007</v>
      </c>
      <c r="H188" s="28">
        <v>6.8</v>
      </c>
      <c r="I188" s="28">
        <v>42.3</v>
      </c>
      <c r="J188" s="28">
        <v>265.60000000000002</v>
      </c>
      <c r="K188" s="29">
        <v>124</v>
      </c>
      <c r="L188" s="28">
        <v>5.76</v>
      </c>
    </row>
    <row r="189" spans="1:12" ht="15" x14ac:dyDescent="0.25">
      <c r="A189" s="23"/>
      <c r="B189" s="24"/>
      <c r="C189" s="25"/>
      <c r="D189" s="30" t="s">
        <v>34</v>
      </c>
      <c r="E189" s="27" t="s">
        <v>40</v>
      </c>
      <c r="F189" s="28">
        <v>200</v>
      </c>
      <c r="G189" s="28">
        <v>0.68</v>
      </c>
      <c r="H189" s="28">
        <v>0.28000000000000003</v>
      </c>
      <c r="I189" s="28">
        <v>20.74</v>
      </c>
      <c r="J189" s="28">
        <v>88.2</v>
      </c>
      <c r="K189" s="29">
        <v>267</v>
      </c>
      <c r="L189" s="28">
        <v>7.07</v>
      </c>
    </row>
    <row r="190" spans="1:12" ht="15" x14ac:dyDescent="0.25">
      <c r="A190" s="23"/>
      <c r="B190" s="24"/>
      <c r="C190" s="25"/>
      <c r="D190" s="30" t="s">
        <v>35</v>
      </c>
      <c r="E190" s="27" t="s">
        <v>77</v>
      </c>
      <c r="F190" s="28">
        <v>50</v>
      </c>
      <c r="G190" s="28">
        <v>3.95</v>
      </c>
      <c r="H190" s="28">
        <v>0.5</v>
      </c>
      <c r="I190" s="28">
        <v>24.15</v>
      </c>
      <c r="J190" s="28">
        <v>116.9</v>
      </c>
      <c r="K190" s="29" t="s">
        <v>25</v>
      </c>
      <c r="L190" s="28">
        <v>3.36</v>
      </c>
    </row>
    <row r="191" spans="1:12" ht="15" x14ac:dyDescent="0.25">
      <c r="A191" s="23"/>
      <c r="B191" s="24"/>
      <c r="C191" s="25"/>
      <c r="D191" s="30" t="s">
        <v>36</v>
      </c>
      <c r="E191" s="27" t="s">
        <v>78</v>
      </c>
      <c r="F191" s="28">
        <v>38</v>
      </c>
      <c r="G191" s="28">
        <v>2.5099999999999998</v>
      </c>
      <c r="H191" s="28">
        <v>0.46</v>
      </c>
      <c r="I191" s="28">
        <v>12.69</v>
      </c>
      <c r="J191" s="28">
        <v>64.94</v>
      </c>
      <c r="K191" s="29" t="s">
        <v>25</v>
      </c>
      <c r="L191" s="28">
        <v>2.5499999999999998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27</v>
      </c>
      <c r="E194" s="35"/>
      <c r="F194" s="36">
        <v>853</v>
      </c>
      <c r="G194" s="36">
        <f t="shared" ref="G194:J194" si="30">SUM(G185:G193)</f>
        <v>35.17</v>
      </c>
      <c r="H194" s="36">
        <f t="shared" si="30"/>
        <v>38.07</v>
      </c>
      <c r="I194" s="36">
        <f t="shared" si="30"/>
        <v>142.14999999999998</v>
      </c>
      <c r="J194" s="36">
        <f t="shared" si="30"/>
        <v>1050.72</v>
      </c>
      <c r="K194" s="37"/>
      <c r="L194" s="36">
        <f>SUM(L185:L193)</f>
        <v>81</v>
      </c>
    </row>
    <row r="195" spans="1:12" ht="15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1403</v>
      </c>
      <c r="G195" s="44">
        <f>G184+G194</f>
        <v>47.52</v>
      </c>
      <c r="H195" s="44">
        <f>H184+H194</f>
        <v>49.95</v>
      </c>
      <c r="I195" s="44">
        <f>I184+I194</f>
        <v>235.04999999999998</v>
      </c>
      <c r="J195" s="44">
        <f t="shared" ref="J195:L195" si="31">J184+J194</f>
        <v>1578.6399999999999</v>
      </c>
      <c r="K195" s="44"/>
      <c r="L195" s="44">
        <f t="shared" si="31"/>
        <v>106</v>
      </c>
    </row>
    <row r="196" spans="1:12" x14ac:dyDescent="0.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1336.53</v>
      </c>
      <c r="G196" s="50">
        <f t="shared" ref="G196:J196" si="32">(G24+G43+G62+G81+G100+G119+G138+G157+G176+G195)/(IF(G24=0,0,1)+IF(G43=0,0,1)+IF(G62=0,0,1)+IF(G81=0,0,1)+IF(G100=0,0,1)+IF(G119=0,0,1)+IF(G138=0,0,1)+IF(G157=0,0,1)+IF(G176=0,0,1)+IF(G195=0,0,1))</f>
        <v>53.254999999999995</v>
      </c>
      <c r="H196" s="50">
        <f t="shared" si="32"/>
        <v>46.417999999999999</v>
      </c>
      <c r="I196" s="50">
        <f t="shared" si="32"/>
        <v>204.721</v>
      </c>
      <c r="J196" s="50">
        <f t="shared" si="32"/>
        <v>1427.9960000000001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106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2025-04-24T09:49:46Z</dcterms:modified>
</cp:coreProperties>
</file>